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REND_REALI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2"/>
  <c r="G15"/>
  <c r="G21" s="1"/>
  <c r="G20"/>
  <c r="B17" l="1"/>
  <c r="B12"/>
  <c r="G9"/>
  <c r="E9"/>
  <c r="C9"/>
  <c r="G10" l="1"/>
  <c r="E10"/>
</calcChain>
</file>

<file path=xl/sharedStrings.xml><?xml version="1.0" encoding="utf-8"?>
<sst xmlns="http://schemas.openxmlformats.org/spreadsheetml/2006/main" count="62" uniqueCount="45">
  <si>
    <t>Importo Lordo</t>
  </si>
  <si>
    <t>Giustificativo</t>
  </si>
  <si>
    <t>Quadro economico previsionale - Costi reali</t>
  </si>
  <si>
    <t>Spese di Pubblicità</t>
  </si>
  <si>
    <t>Spese di Gestione</t>
  </si>
  <si>
    <t>Totale Ammesso a finanziamento come da DDG 2291 del 19/10/2021</t>
  </si>
  <si>
    <t>Quadro economico POST-GARA - Costi reali</t>
  </si>
  <si>
    <t>Quadro economico FINALE - Costi reali</t>
  </si>
  <si>
    <t>a)</t>
  </si>
  <si>
    <t>b)</t>
  </si>
  <si>
    <t>c)</t>
  </si>
  <si>
    <t>d)</t>
  </si>
  <si>
    <t>Causale/natura</t>
  </si>
  <si>
    <t>Giustificati Pubblicità</t>
  </si>
  <si>
    <t>DATA DURC</t>
  </si>
  <si>
    <t>DATA Equitalia</t>
  </si>
  <si>
    <t xml:space="preserve">d) </t>
  </si>
  <si>
    <t>Pagamenti</t>
  </si>
  <si>
    <t>Quadro riepilogativo di spesa a titolo di RENDICONTAZIONE di cui all'allegato Allegato 5 - Prospetto riepilogativo delle spese sostenute, articolato nelle voci del quadro economico risultante dal Decreto di finanziamento o quantificazione definitiva del finanziamento ai fini dell’erogazione del saldo</t>
  </si>
  <si>
    <t>Colonna 1</t>
  </si>
  <si>
    <t>Colonna 2</t>
  </si>
  <si>
    <t>Colonna 3</t>
  </si>
  <si>
    <t>Costo ammesso totale: € 19.686,39</t>
  </si>
  <si>
    <t>Attrezzature</t>
  </si>
  <si>
    <t xml:space="preserve"> Attrezzature</t>
  </si>
  <si>
    <t>Totale come da Determina di agg. Definitiva (monitor) prot n.41/I del 03/01/2022 e Determina (targa pubbl.)  prot. n.766 del 01/02/2022</t>
  </si>
  <si>
    <t>Totale come da Determina di Assestamento del Quadro Economico prot. 4549/I del 15/06/2022</t>
  </si>
  <si>
    <t>Mandato di pagamento n.97 del 24/03/2022</t>
  </si>
  <si>
    <t>Imponibile fatt.n. 274 del 18/02/2022</t>
  </si>
  <si>
    <t xml:space="preserve">Contratto di Fornitura= Stipula RDO n. 2924427 del 11/01/2022 </t>
  </si>
  <si>
    <t>Fattura n. 274 del 18/02/2022 ditta Copitel di Sanfilippo Salvatore &amp; c. s.n.c.</t>
  </si>
  <si>
    <t>IVA su fatt.n.84 del 12/03/2022</t>
  </si>
  <si>
    <t>Mandato di pagamento n.111 del 01/04/2022</t>
  </si>
  <si>
    <t>Mandato di pagamento n.104 del 01/04/2022</t>
  </si>
  <si>
    <t>IVA su fatt.n.274 del 18/02/2022  (voce c)</t>
  </si>
  <si>
    <t>Mandato di pagamento n.99 del 25/03/2022</t>
  </si>
  <si>
    <t>Imponibile fatt.n. 84 del 12/03/2022</t>
  </si>
  <si>
    <t>__</t>
  </si>
  <si>
    <t>IVA sulle forniture</t>
  </si>
  <si>
    <t>Ordine di acquisto prot.767/I del 01/02/2022</t>
  </si>
  <si>
    <t>Spese di Pubblicità iva inclusa</t>
  </si>
  <si>
    <t>Fattura n. 84 del 12/03/2022 ditta Graficafè di Reina Orazio</t>
  </si>
  <si>
    <t>Economie di progetto che rientrano in disponibilità PO-FESR e Stato</t>
  </si>
  <si>
    <t xml:space="preserve">TOTALE COMPLESSIVO </t>
  </si>
  <si>
    <t>...di cui per IVA voce C) IVA su forniture Monitor 22%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</si>
</sst>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[$€-2]\ #,##0.00;[Red]\-[$€-2]\ #,##0.00"/>
  </numFmts>
  <fonts count="1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 (Corpo)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44" fontId="0" fillId="0" borderId="0" xfId="1" applyFont="1"/>
    <xf numFmtId="44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1" xfId="0" applyBorder="1"/>
    <xf numFmtId="44" fontId="0" fillId="0" borderId="1" xfId="1" applyFont="1" applyBorder="1"/>
    <xf numFmtId="0" fontId="0" fillId="0" borderId="0" xfId="0" applyBorder="1"/>
    <xf numFmtId="0" fontId="3" fillId="0" borderId="6" xfId="0" applyFont="1" applyBorder="1"/>
    <xf numFmtId="44" fontId="0" fillId="0" borderId="0" xfId="1" applyFont="1" applyBorder="1"/>
    <xf numFmtId="44" fontId="2" fillId="0" borderId="1" xfId="1" applyFont="1" applyBorder="1"/>
    <xf numFmtId="0" fontId="4" fillId="0" borderId="0" xfId="0" applyFont="1"/>
    <xf numFmtId="44" fontId="0" fillId="2" borderId="1" xfId="0" applyNumberFormat="1" applyFont="1" applyFill="1" applyBorder="1"/>
    <xf numFmtId="0" fontId="5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2" borderId="2" xfId="0" applyFill="1" applyBorder="1"/>
    <xf numFmtId="164" fontId="0" fillId="2" borderId="3" xfId="1" applyNumberFormat="1" applyFont="1" applyFill="1" applyBorder="1"/>
    <xf numFmtId="44" fontId="0" fillId="2" borderId="3" xfId="1" applyFont="1" applyFill="1" applyBorder="1"/>
    <xf numFmtId="44" fontId="3" fillId="2" borderId="5" xfId="0" applyNumberFormat="1" applyFont="1" applyFill="1" applyBorder="1"/>
    <xf numFmtId="0" fontId="0" fillId="2" borderId="0" xfId="0" applyFill="1"/>
    <xf numFmtId="0" fontId="0" fillId="0" borderId="0" xfId="0" applyFill="1"/>
    <xf numFmtId="44" fontId="6" fillId="3" borderId="0" xfId="1" applyFont="1" applyFill="1"/>
    <xf numFmtId="0" fontId="3" fillId="0" borderId="1" xfId="0" applyFont="1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7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5" fillId="0" borderId="0" xfId="0" applyFont="1" applyAlignment="1">
      <alignment horizontal="left" wrapText="1"/>
    </xf>
    <xf numFmtId="0" fontId="5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/>
    </xf>
    <xf numFmtId="0" fontId="8" fillId="3" borderId="0" xfId="0" applyFont="1" applyFill="1" applyAlignment="1">
      <alignment horizontal="right" wrapText="1"/>
    </xf>
    <xf numFmtId="44" fontId="3" fillId="0" borderId="1" xfId="1" applyFont="1" applyBorder="1"/>
    <xf numFmtId="44" fontId="9" fillId="0" borderId="1" xfId="1" applyFont="1" applyBorder="1"/>
    <xf numFmtId="44" fontId="9" fillId="0" borderId="1" xfId="1" applyFont="1" applyBorder="1" applyAlignment="1">
      <alignment vertical="center"/>
    </xf>
    <xf numFmtId="44" fontId="3" fillId="2" borderId="1" xfId="0" applyNumberFormat="1" applyFont="1" applyFill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9" sqref="J9"/>
    </sheetView>
  </sheetViews>
  <sheetFormatPr defaultColWidth="11" defaultRowHeight="15.75"/>
  <cols>
    <col min="1" max="1" width="6.375" customWidth="1"/>
    <col min="2" max="2" width="32.625" customWidth="1"/>
    <col min="3" max="3" width="19" customWidth="1"/>
    <col min="4" max="4" width="27.125" customWidth="1"/>
    <col min="5" max="5" width="16.5" customWidth="1"/>
    <col min="6" max="6" width="33.625" customWidth="1"/>
    <col min="7" max="7" width="14.375" customWidth="1"/>
    <col min="8" max="8" width="34.75" customWidth="1"/>
    <col min="9" max="10" width="13.75" customWidth="1"/>
  </cols>
  <sheetData>
    <row r="1" spans="1:10" ht="69.95" customHeight="1">
      <c r="B1" s="28" t="s">
        <v>18</v>
      </c>
      <c r="C1" s="28"/>
      <c r="D1" s="28"/>
      <c r="E1" s="28"/>
      <c r="F1" s="28"/>
      <c r="G1" s="28"/>
      <c r="H1" s="28"/>
      <c r="I1" s="28"/>
      <c r="J1" s="28"/>
    </row>
    <row r="2" spans="1:10" ht="18">
      <c r="B2" s="11" t="s">
        <v>22</v>
      </c>
    </row>
    <row r="3" spans="1:10" ht="18">
      <c r="B3" s="11"/>
      <c r="C3" s="22" t="s">
        <v>19</v>
      </c>
      <c r="E3" s="22" t="s">
        <v>20</v>
      </c>
      <c r="G3" s="22" t="s">
        <v>21</v>
      </c>
    </row>
    <row r="4" spans="1:10" ht="18.75">
      <c r="B4" s="29" t="s">
        <v>2</v>
      </c>
      <c r="C4" s="29"/>
      <c r="D4" s="13" t="s">
        <v>6</v>
      </c>
      <c r="E4" s="14"/>
      <c r="F4" s="13" t="s">
        <v>7</v>
      </c>
      <c r="G4" s="14"/>
    </row>
    <row r="5" spans="1:10">
      <c r="A5" s="19" t="s">
        <v>8</v>
      </c>
      <c r="B5" s="15" t="s">
        <v>40</v>
      </c>
      <c r="C5" s="16">
        <v>196.89</v>
      </c>
      <c r="D5" s="15" t="s">
        <v>40</v>
      </c>
      <c r="E5" s="17">
        <v>156.16</v>
      </c>
      <c r="F5" s="15" t="s">
        <v>3</v>
      </c>
      <c r="G5" s="17">
        <v>156.16</v>
      </c>
    </row>
    <row r="6" spans="1:10">
      <c r="A6" s="19" t="s">
        <v>9</v>
      </c>
      <c r="B6" s="15" t="s">
        <v>4</v>
      </c>
      <c r="C6" s="16">
        <v>0</v>
      </c>
      <c r="D6" s="15" t="s">
        <v>4</v>
      </c>
      <c r="E6" s="17">
        <v>0</v>
      </c>
      <c r="F6" s="15" t="s">
        <v>4</v>
      </c>
      <c r="G6" s="17">
        <v>0</v>
      </c>
    </row>
    <row r="7" spans="1:10">
      <c r="A7" s="19" t="s">
        <v>10</v>
      </c>
      <c r="B7" s="15" t="s">
        <v>38</v>
      </c>
      <c r="C7" s="16">
        <v>3514.5</v>
      </c>
      <c r="D7" s="15" t="s">
        <v>38</v>
      </c>
      <c r="E7" s="17">
        <v>3481.5</v>
      </c>
      <c r="F7" s="15" t="s">
        <v>38</v>
      </c>
      <c r="G7" s="17">
        <v>3481.5</v>
      </c>
      <c r="I7" s="2"/>
    </row>
    <row r="8" spans="1:10">
      <c r="A8" s="19" t="s">
        <v>11</v>
      </c>
      <c r="B8" s="15" t="s">
        <v>23</v>
      </c>
      <c r="C8" s="16">
        <v>15975</v>
      </c>
      <c r="D8" s="15" t="s">
        <v>23</v>
      </c>
      <c r="E8" s="17">
        <v>15825</v>
      </c>
      <c r="F8" s="15" t="s">
        <v>24</v>
      </c>
      <c r="G8" s="17">
        <v>15825</v>
      </c>
    </row>
    <row r="9" spans="1:10" ht="66" customHeight="1">
      <c r="B9" s="26" t="s">
        <v>5</v>
      </c>
      <c r="C9" s="18">
        <f>SUM(C5:C8)</f>
        <v>19686.39</v>
      </c>
      <c r="D9" s="25" t="s">
        <v>25</v>
      </c>
      <c r="E9" s="18">
        <f>SUM(E5:E8)</f>
        <v>19462.66</v>
      </c>
      <c r="F9" s="25" t="s">
        <v>26</v>
      </c>
      <c r="G9" s="18">
        <f>SUM(G5:G8)</f>
        <v>19462.66</v>
      </c>
    </row>
    <row r="10" spans="1:10" ht="47.25">
      <c r="D10" s="27" t="s">
        <v>42</v>
      </c>
      <c r="E10" s="12">
        <f>C9-E9</f>
        <v>223.72999999999956</v>
      </c>
      <c r="F10" s="27" t="s">
        <v>42</v>
      </c>
      <c r="G10" s="36">
        <f>C9-G9</f>
        <v>223.72999999999956</v>
      </c>
    </row>
    <row r="12" spans="1:10">
      <c r="A12" s="3" t="s">
        <v>8</v>
      </c>
      <c r="B12" s="3" t="str">
        <f>B5</f>
        <v>Spese di Pubblicità iva inclusa</v>
      </c>
      <c r="C12" s="3" t="s">
        <v>0</v>
      </c>
      <c r="D12" s="3" t="s">
        <v>13</v>
      </c>
      <c r="E12" s="3" t="s">
        <v>0</v>
      </c>
      <c r="F12" s="3" t="s">
        <v>17</v>
      </c>
      <c r="G12" s="3" t="s">
        <v>0</v>
      </c>
      <c r="H12" s="3" t="s">
        <v>12</v>
      </c>
      <c r="I12" s="4" t="s">
        <v>14</v>
      </c>
      <c r="J12" s="4" t="s">
        <v>15</v>
      </c>
    </row>
    <row r="13" spans="1:10">
      <c r="A13" s="5"/>
      <c r="B13" s="5" t="s">
        <v>39</v>
      </c>
      <c r="C13" s="34">
        <v>156.16</v>
      </c>
      <c r="D13" s="5" t="s">
        <v>41</v>
      </c>
      <c r="E13" s="6">
        <v>156.16</v>
      </c>
      <c r="F13" s="5" t="s">
        <v>35</v>
      </c>
      <c r="G13" s="6">
        <v>128</v>
      </c>
      <c r="H13" s="5" t="s">
        <v>36</v>
      </c>
      <c r="I13" s="23">
        <v>44610</v>
      </c>
      <c r="J13" s="24" t="s">
        <v>37</v>
      </c>
    </row>
    <row r="14" spans="1:10">
      <c r="C14" s="1"/>
      <c r="E14" s="10"/>
      <c r="F14" s="5" t="s">
        <v>32</v>
      </c>
      <c r="G14" s="6">
        <v>28.16</v>
      </c>
      <c r="H14" s="5" t="s">
        <v>31</v>
      </c>
      <c r="I14" s="5"/>
      <c r="J14" s="5"/>
    </row>
    <row r="15" spans="1:10">
      <c r="C15" s="1"/>
      <c r="E15" s="9"/>
      <c r="F15" s="5"/>
      <c r="G15" s="33">
        <f>G13+G14</f>
        <v>156.16</v>
      </c>
      <c r="H15" s="5"/>
      <c r="I15" s="5"/>
      <c r="J15" s="5"/>
    </row>
    <row r="16" spans="1:10">
      <c r="C16" s="1"/>
      <c r="E16" s="1"/>
      <c r="G16" s="1"/>
    </row>
    <row r="17" spans="1:10">
      <c r="A17" s="8" t="s">
        <v>16</v>
      </c>
      <c r="B17" s="3" t="str">
        <f>B8</f>
        <v>Attrezzature</v>
      </c>
      <c r="C17" s="3" t="s">
        <v>0</v>
      </c>
      <c r="D17" s="3" t="s">
        <v>1</v>
      </c>
      <c r="E17" s="3" t="s">
        <v>0</v>
      </c>
      <c r="F17" s="3" t="s">
        <v>17</v>
      </c>
      <c r="G17" s="3" t="s">
        <v>0</v>
      </c>
      <c r="H17" s="3" t="s">
        <v>12</v>
      </c>
      <c r="I17" s="4" t="s">
        <v>14</v>
      </c>
      <c r="J17" s="4" t="s">
        <v>15</v>
      </c>
    </row>
    <row r="18" spans="1:10" ht="18.95" customHeight="1">
      <c r="B18" s="30" t="s">
        <v>29</v>
      </c>
      <c r="C18" s="35">
        <v>19306.5</v>
      </c>
      <c r="D18" s="5" t="s">
        <v>30</v>
      </c>
      <c r="E18" s="6">
        <v>19306.5</v>
      </c>
      <c r="F18" s="5" t="s">
        <v>27</v>
      </c>
      <c r="G18" s="6">
        <v>15825</v>
      </c>
      <c r="H18" s="5" t="s">
        <v>28</v>
      </c>
      <c r="I18" s="23">
        <v>44613</v>
      </c>
      <c r="J18" s="23">
        <v>44643</v>
      </c>
    </row>
    <row r="19" spans="1:10" ht="18.95" customHeight="1">
      <c r="B19" s="30"/>
      <c r="C19" s="35"/>
      <c r="D19" s="5"/>
      <c r="E19" s="6"/>
      <c r="F19" s="5" t="s">
        <v>33</v>
      </c>
      <c r="G19" s="6">
        <v>3481.5</v>
      </c>
      <c r="H19" s="5" t="s">
        <v>34</v>
      </c>
      <c r="I19" s="23"/>
      <c r="J19" s="5"/>
    </row>
    <row r="20" spans="1:10">
      <c r="C20" s="1"/>
      <c r="D20" s="7"/>
      <c r="E20" s="1"/>
      <c r="G20" s="34">
        <f>SUM(G18:G19)</f>
        <v>19306.5</v>
      </c>
      <c r="H20" s="5"/>
    </row>
    <row r="21" spans="1:10">
      <c r="C21" s="1"/>
      <c r="E21" s="1"/>
      <c r="F21" s="31" t="s">
        <v>43</v>
      </c>
      <c r="G21" s="34">
        <f>G15+G20</f>
        <v>19462.66</v>
      </c>
    </row>
    <row r="22" spans="1:10">
      <c r="C22" s="1"/>
      <c r="E22" s="1"/>
      <c r="F22" s="32" t="s">
        <v>44</v>
      </c>
      <c r="G22" s="21">
        <f>G19</f>
        <v>3481.5</v>
      </c>
      <c r="H22" s="20"/>
    </row>
    <row r="23" spans="1:10">
      <c r="C23" s="1"/>
      <c r="E23" s="1"/>
      <c r="G23" s="1"/>
    </row>
  </sheetData>
  <mergeCells count="4">
    <mergeCell ref="B1:J1"/>
    <mergeCell ref="B4:C4"/>
    <mergeCell ref="B18:B19"/>
    <mergeCell ref="C18:C19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REND_REALI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Utente</cp:lastModifiedBy>
  <cp:lastPrinted>2022-06-17T12:21:33Z</cp:lastPrinted>
  <dcterms:created xsi:type="dcterms:W3CDTF">2022-05-17T13:58:38Z</dcterms:created>
  <dcterms:modified xsi:type="dcterms:W3CDTF">2022-06-20T09:22:25Z</dcterms:modified>
</cp:coreProperties>
</file>